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1A076662-616F-4E79-817D-CEBD3F3EEA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5" i="3"/>
  <c r="J141" i="3"/>
  <c r="J134" i="3"/>
  <c r="J140" i="3"/>
  <c r="J137" i="3"/>
  <c r="J131" i="3"/>
  <c r="J142" i="3"/>
  <c r="J138" i="3"/>
  <c r="J139" i="3"/>
  <c r="J136" i="3"/>
  <c r="J133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<sst xmlns="http://schemas.openxmlformats.org/spreadsheetml/2006/main" count="466" uniqueCount="70">
  <si>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</si>
  <si>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</si>
  <si>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</si>
  <si>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</si>
  <si>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</si>
  <si>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</si>
  <si>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</si>
  <si>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</si>
  <si>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</si>
  <si>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</si>
  <si>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</si>
  <si>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</si>
  <si>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</si>
  <si>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</si>
  <si>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</si>
  <si>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</si>
  <si>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</si>
  <si>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</si>
  <si>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</si>
  <si>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</si>
  <si>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</si>
  <si>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</si>
  <si>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</si>
  <si>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</si>
  <si>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</si>
  <si>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</si>
  <si>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</si>
  <si>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</si>
  <si>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</si>
  <si>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</si>
  <si>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</si>
  <si>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</si>
  <si>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</si>
  <si>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</si>
  <si>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</si>
  <si>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</si>
  <si>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</si>
  <si>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</si>
  <si>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</si>
  <si>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</si>
  <si>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</si>
  <si>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</si>
  <si>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</si>
  <si>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</si>
  <si>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</si>
  <si>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</si>
  <si>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</si>
  <si>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</si>
  <si>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</si>
  <si>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</si>
  <si>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</si>
  <si>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</si>
  <si>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</si>
  <si>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</si>
  <si>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</si>
  <si>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</si>
  <si>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</si>
  <si>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</si>
  <si>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</si>
  <si>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</si>
  <si>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</si>
  <si>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</si>
  <si>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</si>
  <si>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</si>
  <si>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</si>
  <si>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</si>
  <si>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</si>
  <si>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Mar</t>
  </si>
  <si>
    <t>4/15/2026 Total</t>
  </si>
  <si>
    <t>4/15/2026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</si>
</sst>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I7" sqref="I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46127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40</v>
      </c>
      <c r="D6" s="38">
        <f>C6/B6</f>
        <v>0.93023255813953487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 t="s">
        <v>62</v>
      </c>
    </row>
    <row r="7" spans="1:16" ht="21" customHeight="1" thickBot="1" x14ac:dyDescent="0.35">
      <c r="A7" s="36">
        <v>3219</v>
      </c>
      <c r="B7" s="37">
        <v>260</v>
      </c>
      <c r="C7" s="37">
        <v>268</v>
      </c>
      <c r="D7" s="38">
        <f>C7/B7</f>
        <v>1.0307692307692307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308</v>
      </c>
      <c r="D8" s="43">
        <f>C8/B8</f>
        <v>1.0165016501650166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609</v>
      </c>
      <c r="D11" s="38">
        <f>C11/B11</f>
        <v>1.0082781456953642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 t="s">
        <v>62</v>
      </c>
      <c r="P13" s="2"/>
    </row>
    <row r="14" spans="1:16" ht="19.8" customHeight="1" thickBot="1" x14ac:dyDescent="0.4">
      <c r="A14" s="36">
        <v>3160</v>
      </c>
      <c r="B14" s="37">
        <v>308</v>
      </c>
      <c r="C14" s="37">
        <v>310</v>
      </c>
      <c r="D14" s="38">
        <f>C14/B14</f>
        <v>1.0064935064935066</v>
      </c>
      <c r="E14" s="39">
        <v>107.8</v>
      </c>
      <c r="F14" s="39">
        <v>107.8</v>
      </c>
      <c r="G14" s="39"/>
      <c r="H14" s="39">
        <v>77</v>
      </c>
      <c r="I14" s="39"/>
      <c r="J14" s="39">
        <v>25</v>
      </c>
      <c r="K14" s="39" t="s">
        <v>62</v>
      </c>
      <c r="L14" s="33" t="s">
        <v>62</v>
      </c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101</v>
      </c>
      <c r="D15" s="38">
        <f>C15/B15</f>
        <v>0.94392523364485981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 t="s">
        <v>62</v>
      </c>
      <c r="P15" s="2"/>
    </row>
    <row r="16" spans="1:16" ht="18" customHeight="1" thickBot="1" x14ac:dyDescent="0.4">
      <c r="A16" s="36">
        <v>4809</v>
      </c>
      <c r="B16" s="37">
        <v>326</v>
      </c>
      <c r="C16" s="37">
        <v>331</v>
      </c>
      <c r="D16" s="38">
        <f t="shared" si="0"/>
        <v>1.0153374233128833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 t="s">
        <v>62</v>
      </c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1419</v>
      </c>
      <c r="D17" s="43">
        <f>C17/B17</f>
        <v>1.001411432604093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250</v>
      </c>
      <c r="K17" s="44">
        <f>SUM(K10:K16)</f>
        <v>0</v>
      </c>
      <c r="L17" s="45"/>
      <c r="M17" s="45" t="s">
        <v>62</v>
      </c>
      <c r="N17" s="45" t="s">
        <v>62</v>
      </c>
      <c r="O17" s="45" t="s">
        <v>62</v>
      </c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38</v>
      </c>
      <c r="D20" s="38">
        <f t="shared" ref="D20:D32" si="1">C20/B20</f>
        <v>1.0555555555555556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355</v>
      </c>
      <c r="D21" s="38">
        <f>C21/B21</f>
        <v>0.9699453551912568</v>
      </c>
      <c r="E21" s="39">
        <v>128.1</v>
      </c>
      <c r="F21" s="39">
        <v>128.1</v>
      </c>
      <c r="G21" s="39"/>
      <c r="H21" s="39">
        <v>91.5</v>
      </c>
      <c r="I21" s="39"/>
      <c r="J21" s="39">
        <v>25</v>
      </c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 t="s">
        <v>62</v>
      </c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>
        <v>17.149999999999999</v>
      </c>
      <c r="G23" s="39"/>
      <c r="H23" s="39">
        <v>12.25</v>
      </c>
      <c r="I23" s="39">
        <v>25</v>
      </c>
      <c r="J23" s="39">
        <v>17.149999999999999</v>
      </c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188</v>
      </c>
      <c r="D24" s="38">
        <f t="shared" si="1"/>
        <v>1.0053475935828877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>
        <v>100</v>
      </c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>
        <v>50</v>
      </c>
      <c r="K26" s="39" t="s">
        <v>62</v>
      </c>
      <c r="L26" s="33"/>
      <c r="M26" s="33" t="s">
        <v>62</v>
      </c>
      <c r="N26" s="40" t="s">
        <v>62</v>
      </c>
      <c r="O26" s="33" t="s">
        <v>62</v>
      </c>
    </row>
    <row r="27" spans="1:16" ht="20.100000000000001" customHeight="1" thickBot="1" x14ac:dyDescent="0.35">
      <c r="A27" s="36">
        <v>8529</v>
      </c>
      <c r="B27" s="37">
        <v>81</v>
      </c>
      <c r="C27" s="37">
        <v>81</v>
      </c>
      <c r="D27" s="38">
        <f t="shared" si="1"/>
        <v>1</v>
      </c>
      <c r="E27" s="39">
        <v>28.35</v>
      </c>
      <c r="F27" s="39">
        <v>36</v>
      </c>
      <c r="G27" s="39"/>
      <c r="H27" s="39">
        <v>21</v>
      </c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 t="s">
        <v>62</v>
      </c>
    </row>
    <row r="29" spans="1:16" ht="20.100000000000001" customHeight="1" thickBot="1" x14ac:dyDescent="0.35">
      <c r="A29" s="36">
        <v>9808</v>
      </c>
      <c r="B29" s="37">
        <v>193</v>
      </c>
      <c r="C29" s="37">
        <v>192</v>
      </c>
      <c r="D29" s="38">
        <f t="shared" si="1"/>
        <v>0.99481865284974091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 t="s">
        <v>62</v>
      </c>
      <c r="M29" s="33" t="s">
        <v>62</v>
      </c>
      <c r="N29" s="33" t="s">
        <v>62</v>
      </c>
      <c r="O29" s="33" t="s">
        <v>62</v>
      </c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>
        <v>7.5</v>
      </c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 t="s">
        <v>62</v>
      </c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1169</v>
      </c>
      <c r="D32" s="43">
        <f t="shared" si="1"/>
        <v>0.98235294117647054</v>
      </c>
      <c r="E32" s="44">
        <f>SUM(E20:E31)</f>
        <v>416.50000000000011</v>
      </c>
      <c r="F32" s="44">
        <f>SUM(F20:F31)</f>
        <v>506.75</v>
      </c>
      <c r="G32" s="44">
        <f>SUM(G19:G31)</f>
        <v>150</v>
      </c>
      <c r="H32" s="44">
        <f>SUM(H19:H31)</f>
        <v>350</v>
      </c>
      <c r="I32" s="44">
        <f>SUM(I19:I31)</f>
        <v>275</v>
      </c>
      <c r="J32" s="44">
        <f>SUM(J19:J31)</f>
        <v>669.15</v>
      </c>
      <c r="K32" s="44">
        <f>SUM(K19:K31)</f>
        <v>0</v>
      </c>
      <c r="L32" s="45"/>
      <c r="M32" s="45" t="s">
        <v>62</v>
      </c>
      <c r="N32" s="45" t="s">
        <v>62</v>
      </c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46127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 t="s">
        <v>62</v>
      </c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>
        <v>16.2</v>
      </c>
      <c r="G41" s="39"/>
      <c r="H41" s="39">
        <v>9</v>
      </c>
      <c r="I41" s="39"/>
      <c r="J41" s="39">
        <v>50</v>
      </c>
      <c r="K41" s="39" t="s">
        <v>62</v>
      </c>
      <c r="L41" s="33" t="s">
        <v>62</v>
      </c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334</v>
      </c>
      <c r="D44" s="43">
        <f>C44/B44</f>
        <v>0.98525073746312686</v>
      </c>
      <c r="E44" s="44">
        <f>SUM(E38:E43)</f>
        <v>118.65</v>
      </c>
      <c r="F44" s="44">
        <f>SUM(F38:F43)</f>
        <v>122.25</v>
      </c>
      <c r="G44" s="44">
        <f>SUM(G38:G43)</f>
        <v>0</v>
      </c>
      <c r="H44" s="44">
        <f>SUM(H38:H43)</f>
        <v>84.75</v>
      </c>
      <c r="I44" s="44">
        <f>SUM(I38:I43)</f>
        <v>0</v>
      </c>
      <c r="J44" s="44">
        <f>SUM(J37:J43)</f>
        <v>450</v>
      </c>
      <c r="K44" s="44">
        <f>SUM(K37:K43)</f>
        <v>0</v>
      </c>
      <c r="L44" s="45"/>
      <c r="M44" s="45" t="s">
        <v>62</v>
      </c>
      <c r="N44" s="45"/>
      <c r="O44" s="45" t="s">
        <v>62</v>
      </c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70</v>
      </c>
      <c r="D47" s="38">
        <f>C47/B47</f>
        <v>0.90909090909090906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 t="s">
        <v>62</v>
      </c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 t="s">
        <v>62</v>
      </c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28</v>
      </c>
      <c r="D49" s="38">
        <f>C49/B49</f>
        <v>0.96551724137931039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 t="s">
        <v>62</v>
      </c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120</v>
      </c>
      <c r="D50" s="43">
        <f>C50/B50</f>
        <v>0.93023255813953487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 t="s">
        <v>62</v>
      </c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>
        <v>25</v>
      </c>
      <c r="K53" s="39" t="s">
        <v>62</v>
      </c>
      <c r="L53" s="64"/>
      <c r="M53" s="64" t="s">
        <v>62</v>
      </c>
      <c r="N53" s="50" t="s">
        <v>62</v>
      </c>
      <c r="O53" s="65" t="s">
        <v>62</v>
      </c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105</v>
      </c>
      <c r="D55" s="38">
        <f t="shared" si="3"/>
        <v>1.0606060606060606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 t="s">
        <v>62</v>
      </c>
    </row>
    <row r="56" spans="1:15" ht="20.100000000000001" customHeight="1" thickBot="1" x14ac:dyDescent="0.35">
      <c r="A56" s="57" t="s">
        <v>5</v>
      </c>
      <c r="B56" s="37">
        <v>34</v>
      </c>
      <c r="C56" s="37">
        <v>34</v>
      </c>
      <c r="D56" s="38">
        <f t="shared" si="3"/>
        <v>1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 t="s">
        <v>62</v>
      </c>
      <c r="M56" s="33" t="s">
        <v>62</v>
      </c>
      <c r="N56" s="33" t="s">
        <v>62</v>
      </c>
      <c r="O56" s="33" t="s">
        <v>62</v>
      </c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225</v>
      </c>
      <c r="D57" s="43">
        <f t="shared" si="3"/>
        <v>1.0514018691588785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525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46127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>
        <v>100</v>
      </c>
      <c r="K63" s="39" t="s">
        <v>62</v>
      </c>
      <c r="L63" s="33" t="s">
        <v>62</v>
      </c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622</v>
      </c>
      <c r="D64" s="38">
        <f t="shared" si="4"/>
        <v>1.0471380471380471</v>
      </c>
      <c r="E64" s="39">
        <v>207.9</v>
      </c>
      <c r="F64" s="39">
        <v>207.9</v>
      </c>
      <c r="G64" s="39"/>
      <c r="H64" s="39">
        <v>207.9</v>
      </c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 t="s">
        <v>62</v>
      </c>
    </row>
    <row r="65" spans="1:20" ht="20.100000000000001" customHeight="1" thickBot="1" x14ac:dyDescent="0.35">
      <c r="A65" s="36">
        <v>8613</v>
      </c>
      <c r="B65" s="37">
        <v>107</v>
      </c>
      <c r="C65" s="37">
        <v>106</v>
      </c>
      <c r="D65" s="38">
        <f t="shared" si="4"/>
        <v>0.99065420560747663</v>
      </c>
      <c r="E65" s="39">
        <v>37.450000000000003</v>
      </c>
      <c r="F65" s="39">
        <v>46.35</v>
      </c>
      <c r="G65" s="39"/>
      <c r="H65" s="39">
        <v>26.75</v>
      </c>
      <c r="I65" s="39"/>
      <c r="J65" s="39">
        <v>25</v>
      </c>
      <c r="K65" s="39" t="s">
        <v>62</v>
      </c>
      <c r="L65" s="134"/>
      <c r="M65" s="33" t="s">
        <v>62</v>
      </c>
      <c r="N65" s="33" t="s">
        <v>62</v>
      </c>
      <c r="O65" s="33" t="s">
        <v>62</v>
      </c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 t="s">
        <v>62</v>
      </c>
    </row>
    <row r="67" spans="1:20" ht="20.100000000000001" customHeight="1" thickBot="1" x14ac:dyDescent="0.35">
      <c r="A67" s="36" t="s">
        <v>8</v>
      </c>
      <c r="B67" s="37">
        <v>38</v>
      </c>
      <c r="C67" s="37">
        <v>46</v>
      </c>
      <c r="D67" s="38">
        <f t="shared" si="4"/>
        <v>1.2105263157894737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 t="s">
        <v>62</v>
      </c>
    </row>
    <row r="68" spans="1:20" ht="20.100000000000001" customHeight="1" thickBot="1" x14ac:dyDescent="0.35">
      <c r="A68" s="36">
        <v>9760</v>
      </c>
      <c r="B68" s="37">
        <v>375</v>
      </c>
      <c r="C68" s="37">
        <v>359</v>
      </c>
      <c r="D68" s="38">
        <f t="shared" si="4"/>
        <v>0.95733333333333337</v>
      </c>
      <c r="E68" s="39">
        <v>131.25</v>
      </c>
      <c r="F68" s="39">
        <v>168.75</v>
      </c>
      <c r="G68" s="39"/>
      <c r="H68" s="39">
        <v>93.75</v>
      </c>
      <c r="I68" s="39"/>
      <c r="J68" s="39">
        <v>100</v>
      </c>
      <c r="K68" s="39" t="s">
        <v>62</v>
      </c>
      <c r="L68" s="33"/>
      <c r="M68" s="33" t="s">
        <v>62</v>
      </c>
      <c r="N68" s="33" t="s">
        <v>62</v>
      </c>
      <c r="O68" s="33" t="s">
        <v>62</v>
      </c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1218</v>
      </c>
      <c r="D69" s="43">
        <f t="shared" si="4"/>
        <v>0.98783454987834551</v>
      </c>
      <c r="E69" s="44">
        <f>SUM(E63:E68)</f>
        <v>431.55</v>
      </c>
      <c r="F69" s="44">
        <f>SUM(F63:F68)</f>
        <v>477.95000000000005</v>
      </c>
      <c r="G69" s="44">
        <f>SUM(G63:G68)</f>
        <v>0</v>
      </c>
      <c r="H69" s="44">
        <f>SUM(H63:H68)</f>
        <v>374.9</v>
      </c>
      <c r="I69" s="44">
        <f>SUM(I63:I68)</f>
        <v>0</v>
      </c>
      <c r="J69" s="44">
        <f>SUM(J62:J68)</f>
        <v>750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212</v>
      </c>
      <c r="D72" s="68">
        <f>C72/B72</f>
        <v>1.06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 t="s">
        <v>67</v>
      </c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 t="s">
        <v>62</v>
      </c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53</v>
      </c>
      <c r="D74" s="68">
        <f>C74/B74</f>
        <v>1.0816326530612246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 t="s">
        <v>62</v>
      </c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371</v>
      </c>
      <c r="D75" s="43">
        <f>C75/B75</f>
        <v>1.0480225988700564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 t="s">
        <v>62</v>
      </c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166</v>
      </c>
      <c r="D78" s="68">
        <f t="shared" ref="D78:D81" si="5">C78/B78</f>
        <v>0.97647058823529409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 t="s">
        <v>62</v>
      </c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29</v>
      </c>
      <c r="D79" s="69">
        <f t="shared" si="5"/>
        <v>0.93548387096774188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 t="s">
        <v>62</v>
      </c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115</v>
      </c>
      <c r="D80" s="68">
        <f t="shared" si="5"/>
        <v>0.98290598290598286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 t="s">
        <v>62</v>
      </c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86</v>
      </c>
      <c r="D81" s="68">
        <f t="shared" si="5"/>
        <v>0.94505494505494503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 t="s">
        <v>62</v>
      </c>
    </row>
    <row r="82" spans="1:15" ht="20.100000000000001" customHeight="1" thickBot="1" x14ac:dyDescent="0.35">
      <c r="A82" s="36">
        <v>9696</v>
      </c>
      <c r="B82" s="37">
        <v>64</v>
      </c>
      <c r="C82" s="37">
        <v>60</v>
      </c>
      <c r="D82" s="68">
        <f>C82/B82</f>
        <v>0.9375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456</v>
      </c>
      <c r="D83" s="43">
        <f>C83/B83</f>
        <v>0.96405919661733619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43</v>
      </c>
      <c r="D86" s="68">
        <f t="shared" ref="D86:D94" si="6">C86/B86</f>
        <v>1.0238095238095237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 t="s">
        <v>62</v>
      </c>
    </row>
    <row r="88" spans="1:15" ht="20.100000000000001" customHeight="1" thickBot="1" x14ac:dyDescent="0.35">
      <c r="A88" s="36">
        <v>1503</v>
      </c>
      <c r="B88" s="37">
        <v>1151</v>
      </c>
      <c r="C88" s="37">
        <v>1174</v>
      </c>
      <c r="D88" s="68">
        <f t="shared" si="6"/>
        <v>1.0199826238053866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>
        <v>500</v>
      </c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167</v>
      </c>
      <c r="D89" s="68">
        <f t="shared" si="6"/>
        <v>0.99404761904761907</v>
      </c>
      <c r="E89" s="39">
        <v>58.8</v>
      </c>
      <c r="F89" s="39">
        <v>59</v>
      </c>
      <c r="G89" s="39"/>
      <c r="H89" s="39">
        <v>42</v>
      </c>
      <c r="I89" s="39"/>
      <c r="J89" s="39">
        <v>30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132</v>
      </c>
      <c r="D90" s="68">
        <f t="shared" si="6"/>
        <v>1</v>
      </c>
      <c r="E90" s="39">
        <v>46.2</v>
      </c>
      <c r="F90" s="39">
        <v>59.4</v>
      </c>
      <c r="G90" s="39"/>
      <c r="H90" s="39">
        <v>33</v>
      </c>
      <c r="I90" s="39"/>
      <c r="J90" s="39">
        <v>25</v>
      </c>
      <c r="K90" s="39" t="s">
        <v>62</v>
      </c>
      <c r="L90" s="33"/>
      <c r="M90" s="33" t="s">
        <v>62</v>
      </c>
      <c r="N90" s="33" t="s">
        <v>62</v>
      </c>
      <c r="O90" s="33" t="s">
        <v>62</v>
      </c>
    </row>
    <row r="91" spans="1:15" ht="20.100000000000001" customHeight="1" thickBot="1" x14ac:dyDescent="0.35">
      <c r="A91" s="36">
        <v>7916</v>
      </c>
      <c r="B91" s="37">
        <v>254</v>
      </c>
      <c r="C91" s="37">
        <v>260</v>
      </c>
      <c r="D91" s="68">
        <f t="shared" si="6"/>
        <v>1.0236220472440944</v>
      </c>
      <c r="E91" s="39">
        <v>88.9</v>
      </c>
      <c r="F91" s="39">
        <v>88.9</v>
      </c>
      <c r="G91" s="39"/>
      <c r="H91" s="39">
        <v>100</v>
      </c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 t="s">
        <v>62</v>
      </c>
    </row>
    <row r="92" spans="1:15" ht="21.6" customHeight="1" thickBot="1" x14ac:dyDescent="0.35">
      <c r="A92" s="57">
        <v>8469</v>
      </c>
      <c r="B92" s="62">
        <v>43</v>
      </c>
      <c r="C92" s="62">
        <v>44</v>
      </c>
      <c r="D92" s="69">
        <f t="shared" si="6"/>
        <v>1.0232558139534884</v>
      </c>
      <c r="E92" s="39">
        <v>15.05</v>
      </c>
      <c r="F92" s="39">
        <v>15.05</v>
      </c>
      <c r="G92" s="39"/>
      <c r="H92" s="39">
        <v>25</v>
      </c>
      <c r="I92" s="39"/>
      <c r="J92" s="39">
        <v>100</v>
      </c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28</v>
      </c>
      <c r="D93" s="69">
        <f t="shared" si="6"/>
        <v>0.875</v>
      </c>
      <c r="E93" s="39">
        <v>11.2</v>
      </c>
      <c r="F93" s="39">
        <v>11.2</v>
      </c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1895</v>
      </c>
      <c r="D94" s="113">
        <f t="shared" si="6"/>
        <v>1.0149973219068023</v>
      </c>
      <c r="E94" s="72">
        <f>SUM(E86:E93)</f>
        <v>653.45000000000005</v>
      </c>
      <c r="F94" s="72">
        <f>SUM(F85:F93)</f>
        <v>671.35</v>
      </c>
      <c r="G94" s="72">
        <f>SUM(G86:G93)</f>
        <v>0</v>
      </c>
      <c r="H94" s="72">
        <f>SUM(H85:H93)</f>
        <v>517.5</v>
      </c>
      <c r="I94" s="72">
        <f>SUM(I85:I93)</f>
        <v>500</v>
      </c>
      <c r="J94" s="72">
        <f>SUM(J85:J93)</f>
        <v>695</v>
      </c>
      <c r="K94" s="72">
        <f>SUM(K85:K93)</f>
        <v>0</v>
      </c>
      <c r="L94" s="45"/>
      <c r="M94" s="73" t="s">
        <v>62</v>
      </c>
      <c r="N94" s="45"/>
      <c r="O94" s="45" t="s">
        <v>62</v>
      </c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46127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162</v>
      </c>
      <c r="D100" s="68">
        <f t="shared" ref="D100:D105" si="7">C100/B100</f>
        <v>0.93103448275862066</v>
      </c>
      <c r="E100" s="39">
        <v>60.9</v>
      </c>
      <c r="F100" s="39">
        <v>60.9</v>
      </c>
      <c r="G100" s="39"/>
      <c r="H100" s="39">
        <v>43.5</v>
      </c>
      <c r="I100" s="39"/>
      <c r="J100" s="39">
        <v>25</v>
      </c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13</v>
      </c>
      <c r="D101" s="68">
        <f t="shared" si="7"/>
        <v>0.9285714285714286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 t="s">
        <v>62</v>
      </c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 t="s">
        <v>62</v>
      </c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>
        <v>25</v>
      </c>
      <c r="K103" s="39" t="s">
        <v>62</v>
      </c>
      <c r="L103" s="40"/>
      <c r="M103" s="70" t="s">
        <v>62</v>
      </c>
      <c r="N103" s="70" t="s">
        <v>62</v>
      </c>
      <c r="O103" s="70" t="s">
        <v>62</v>
      </c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>
        <v>25</v>
      </c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287</v>
      </c>
      <c r="D105" s="43">
        <f t="shared" si="7"/>
        <v>0.95666666666666667</v>
      </c>
      <c r="E105" s="44">
        <f t="shared" ref="E105:I105" si="8">SUM(E100:E104)</f>
        <v>105</v>
      </c>
      <c r="F105" s="44">
        <f t="shared" si="8"/>
        <v>111.6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110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 t="s">
        <v>62</v>
      </c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68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219</v>
      </c>
      <c r="D116" s="68">
        <f>C116/B116</f>
        <v>0.9776785714285714</v>
      </c>
      <c r="E116" s="39">
        <v>78.400000000000006</v>
      </c>
      <c r="F116" s="39">
        <v>78.400000000000006</v>
      </c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 t="s">
        <v>62</v>
      </c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126</v>
      </c>
      <c r="D118" s="68">
        <f>C118/B118</f>
        <v>1.1454545454545455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 t="s">
        <v>62</v>
      </c>
    </row>
    <row r="119" spans="1:15" ht="18" thickBot="1" x14ac:dyDescent="0.35">
      <c r="A119" s="36">
        <v>10574</v>
      </c>
      <c r="B119" s="37">
        <v>180</v>
      </c>
      <c r="C119" s="37">
        <v>174</v>
      </c>
      <c r="D119" s="68">
        <f>C119/B119</f>
        <v>0.96666666666666667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>
        <v>100</v>
      </c>
      <c r="K119" s="39" t="s">
        <v>62</v>
      </c>
      <c r="L119" s="33"/>
      <c r="M119" s="33" t="s">
        <v>62</v>
      </c>
      <c r="N119" s="40" t="s">
        <v>62</v>
      </c>
      <c r="O119" s="33" t="s">
        <v>62</v>
      </c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550</v>
      </c>
      <c r="D120" s="43">
        <f>C120/B120</f>
        <v>1.0128913443830572</v>
      </c>
      <c r="E120" s="44">
        <f>SUM(E116:E119)</f>
        <v>190.05</v>
      </c>
      <c r="F120" s="44">
        <f>SUM(F116:F119)</f>
        <v>206.55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300</v>
      </c>
      <c r="K120" s="44">
        <f>SUM(K115:K119)</f>
        <v>0</v>
      </c>
      <c r="L120" s="79"/>
      <c r="M120" s="79" t="s">
        <v>62</v>
      </c>
      <c r="N120" s="79" t="s">
        <v>62</v>
      </c>
      <c r="O120" s="79" t="s">
        <v>62</v>
      </c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746</v>
      </c>
      <c r="D122" s="28">
        <f>C122/B122</f>
        <v>0.94310998735777496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68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9137</v>
      </c>
      <c r="D126" s="28">
        <f>C126/B126</f>
        <v>0.99175078693150986</v>
      </c>
      <c r="E126" s="85">
        <f>SUM(+E120+E110+E105+E94+E83+E75+E69+E57+E50+E44+E32+E17+E8)</f>
        <v>2941.4000000000005</v>
      </c>
      <c r="F126" s="85">
        <f>SUM(+F120+F110+F105+F94+F83+F75+F69+F57+F50+F44+F32+F17+F8)</f>
        <v>3111.5000000000005</v>
      </c>
      <c r="G126" s="85">
        <f>SUM(+G120+G110+G105+G94+G83+G75+G69+G57+G50+G44+G32+G17+G8)</f>
        <v>350</v>
      </c>
      <c r="H126" s="85">
        <f>SUM(H8,H17,H32,H44,H50,H57,H69,H75,H83,H94,H105,H110,H120,H122)</f>
        <v>2312.8500000000004</v>
      </c>
      <c r="I126" s="85">
        <f>SUM(I120+I110+I105+I94+I83+I75+I69+I57+I50+I44+I32+I17+I8+I122)</f>
        <v>2240.8000000000002</v>
      </c>
      <c r="J126" s="85">
        <f>SUM(J8,J17,J32,J44,J50,J57,J69,J75,J83,J94,J105,J110,J120,J122)</f>
        <v>4749.1499999999996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69</v>
      </c>
      <c r="E130" s="95" t="s">
        <v>44</v>
      </c>
      <c r="G130" s="94" t="s">
        <v>21</v>
      </c>
      <c r="H130" s="18" t="s">
        <v>60</v>
      </c>
      <c r="I130" s="148" t="s">
        <v>69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308</v>
      </c>
      <c r="E131" s="28">
        <f>D131/C131</f>
        <v>1.0165016501650166</v>
      </c>
      <c r="G131" s="30">
        <v>6</v>
      </c>
      <c r="H131" s="30">
        <v>214</v>
      </c>
      <c r="I131" s="96">
        <v>225</v>
      </c>
      <c r="J131" s="28">
        <f t="shared" ref="J131:J142" si="10">I131/H131</f>
        <v>1.0514018691588785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1419</v>
      </c>
      <c r="E132" s="28">
        <f t="shared" ref="E132:E143" si="11">D132/C132</f>
        <v>1.001411432604093</v>
      </c>
      <c r="G132" s="30">
        <v>8</v>
      </c>
      <c r="H132" s="30">
        <v>354</v>
      </c>
      <c r="I132" s="96">
        <v>371</v>
      </c>
      <c r="J132" s="28">
        <f t="shared" si="10"/>
        <v>1.0480225988700564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1169</v>
      </c>
      <c r="E133" s="28">
        <f t="shared" si="11"/>
        <v>0.98235294117647054</v>
      </c>
      <c r="F133" s="128"/>
      <c r="G133" s="30">
        <v>1</v>
      </c>
      <c r="H133" s="30">
        <v>303</v>
      </c>
      <c r="I133" s="96">
        <v>308</v>
      </c>
      <c r="J133" s="28">
        <f t="shared" si="10"/>
        <v>1.0165016501650166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334</v>
      </c>
      <c r="E134" s="28">
        <f t="shared" si="11"/>
        <v>0.98525073746312686</v>
      </c>
      <c r="G134" s="30">
        <v>10</v>
      </c>
      <c r="H134" s="30">
        <v>1867</v>
      </c>
      <c r="I134" s="96">
        <v>1895</v>
      </c>
      <c r="J134" s="28">
        <f t="shared" si="10"/>
        <v>1.0149973219068023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120</v>
      </c>
      <c r="E135" s="28">
        <f t="shared" si="11"/>
        <v>0.93023255813953487</v>
      </c>
      <c r="G135" s="30">
        <v>13</v>
      </c>
      <c r="H135" s="30">
        <v>543</v>
      </c>
      <c r="I135" s="96">
        <v>550</v>
      </c>
      <c r="J135" s="28">
        <f t="shared" si="10"/>
        <v>1.0128913443830572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225</v>
      </c>
      <c r="E136" s="28">
        <f t="shared" si="11"/>
        <v>1.0514018691588785</v>
      </c>
      <c r="G136" s="30">
        <v>2</v>
      </c>
      <c r="H136" s="30">
        <v>1417</v>
      </c>
      <c r="I136" s="96">
        <v>1419</v>
      </c>
      <c r="J136" s="28">
        <f t="shared" si="10"/>
        <v>1.001411432604093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1218</v>
      </c>
      <c r="E137" s="28">
        <f t="shared" si="11"/>
        <v>0.98783454987834551</v>
      </c>
      <c r="G137" s="30">
        <v>7</v>
      </c>
      <c r="H137" s="30">
        <v>1233</v>
      </c>
      <c r="I137" s="96">
        <v>1218</v>
      </c>
      <c r="J137" s="28">
        <f t="shared" si="10"/>
        <v>0.98783454987834551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371</v>
      </c>
      <c r="E138" s="28">
        <f t="shared" si="11"/>
        <v>1.0480225988700564</v>
      </c>
      <c r="G138" s="30">
        <v>4</v>
      </c>
      <c r="H138" s="30">
        <v>339</v>
      </c>
      <c r="I138" s="96">
        <v>334</v>
      </c>
      <c r="J138" s="28">
        <f t="shared" si="10"/>
        <v>0.98525073746312686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456</v>
      </c>
      <c r="E139" s="28">
        <f t="shared" si="11"/>
        <v>0.96405919661733619</v>
      </c>
      <c r="G139" s="30">
        <v>3</v>
      </c>
      <c r="H139" s="30">
        <v>1190</v>
      </c>
      <c r="I139" s="96">
        <v>1169</v>
      </c>
      <c r="J139" s="28">
        <f t="shared" si="10"/>
        <v>0.98235294117647054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1895</v>
      </c>
      <c r="E140" s="28">
        <f t="shared" si="11"/>
        <v>1.0149973219068023</v>
      </c>
      <c r="G140" s="30">
        <v>9</v>
      </c>
      <c r="H140" s="30">
        <v>473</v>
      </c>
      <c r="I140" s="96">
        <v>456</v>
      </c>
      <c r="J140" s="28">
        <f t="shared" si="10"/>
        <v>0.96405919661733619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287</v>
      </c>
      <c r="E141" s="28">
        <f t="shared" si="11"/>
        <v>0.95666666666666667</v>
      </c>
      <c r="G141" s="30">
        <v>11</v>
      </c>
      <c r="H141" s="30">
        <v>300</v>
      </c>
      <c r="I141" s="96">
        <v>287</v>
      </c>
      <c r="J141" s="28">
        <f t="shared" si="10"/>
        <v>0.95666666666666667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120</v>
      </c>
      <c r="J142" s="28">
        <f t="shared" si="10"/>
        <v>0.93023255813953487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550</v>
      </c>
      <c r="E143" s="28">
        <f t="shared" si="11"/>
        <v>1.0128913443830572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746</v>
      </c>
      <c r="E145" s="28">
        <f>D145/C145</f>
        <v>0.94310998735777496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9137</v>
      </c>
      <c r="E147" s="28">
        <f>D147/C147</f>
        <v>0.99175078693150986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2026-04-15T20:23:34Z</dcterms:modified>
</cp:coreProperties>
</file>