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5BA5832B-8DFB-4999-8197-6293D6A03DB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2" i="3"/>
  <c r="J137" i="3"/>
  <c r="J134" i="3"/>
  <c r="J139" i="3"/>
  <c r="J140" i="3"/>
  <c r="J132" i="3"/>
  <c r="J141" i="3"/>
  <c r="J133" i="3"/>
  <c r="J138" i="3"/>
  <c r="J135" i="3"/>
  <c r="J136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<sst xmlns="http://schemas.openxmlformats.org/spreadsheetml/2006/main" count="376" uniqueCount="68">
  <si>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</si>
  <si>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</si>
  <si>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</si>
  <si>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</si>
  <si>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</si>
  <si>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</si>
  <si>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</si>
  <si>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</si>
  <si>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</si>
  <si>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</si>
  <si>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</si>
  <si>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</si>
  <si>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</si>
  <si>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</si>
  <si>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</si>
  <si>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</si>
  <si>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</si>
  <si>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</si>
  <si>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</si>
  <si>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</si>
  <si>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</si>
  <si>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</si>
  <si>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</si>
  <si>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</si>
  <si>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</si>
  <si>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</si>
  <si>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</si>
  <si>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</si>
  <si>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</si>
  <si>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</si>
  <si>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</si>
  <si>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</si>
  <si>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</si>
  <si>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</si>
  <si>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</si>
  <si>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</si>
  <si>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</si>
  <si>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</si>
  <si>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</si>
  <si>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</si>
  <si>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</si>
  <si>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</si>
  <si>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</si>
  <si>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</si>
  <si>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</si>
  <si>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</si>
  <si>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</si>
  <si>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</si>
  <si>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</si>
  <si>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</si>
  <si>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</si>
  <si>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</si>
  <si>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</si>
  <si>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</si>
  <si>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</si>
  <si>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</si>
  <si>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</si>
  <si>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</si>
  <si>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</si>
  <si>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</si>
  <si>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</si>
  <si>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</si>
  <si>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</si>
  <si>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</si>
  <si>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</si>
  <si>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</si>
  <si>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1/1/2026 Total</t>
  </si>
  <si>
    <t>1/1/2026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</si>
</sst>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topLeftCell="A73" zoomScale="96" zoomScaleNormal="96" zoomScaleSheetLayoutView="100" zoomScalePageLayoutView="70" workbookViewId="0">
      <selection activeCell="M7" sqref="M7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6" ht="55.2" customHeight="1" thickBot="1" x14ac:dyDescent="0.35">
      <c r="A2" s="29"/>
      <c r="B2" s="173" t="s">
        <v>13</v>
      </c>
      <c r="C2" s="173"/>
      <c r="D2" s="173"/>
      <c r="E2" s="173" t="s">
        <v>54</v>
      </c>
      <c r="F2" s="174"/>
      <c r="G2" s="174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46023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32</v>
      </c>
      <c r="D6" s="38">
        <f>C6/B6</f>
        <v>0.7441860465116279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261</v>
      </c>
      <c r="D7" s="38">
        <f>C7/B7</f>
        <v>1.0038461538461538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293</v>
      </c>
      <c r="D8" s="43">
        <f>C8/B8</f>
        <v>0.96699669966996704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609</v>
      </c>
      <c r="D11" s="38">
        <f>C11/B11</f>
        <v>1.0082781456953642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299</v>
      </c>
      <c r="D14" s="38">
        <f>C14/B14</f>
        <v>0.97077922077922074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83</v>
      </c>
      <c r="D15" s="38">
        <f>C15/B15</f>
        <v>0.77570093457943923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320</v>
      </c>
      <c r="D16" s="38">
        <f t="shared" si="0"/>
        <v>0.98159509202453987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1379</v>
      </c>
      <c r="D17" s="43">
        <f>C17/B17</f>
        <v>0.97318278052223006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341</v>
      </c>
      <c r="D21" s="38">
        <f>C21/B21</f>
        <v>0.93169398907103829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40</v>
      </c>
      <c r="D23" s="38">
        <f>C23/B23</f>
        <v>0.81632653061224492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180</v>
      </c>
      <c r="D24" s="38">
        <f t="shared" si="1"/>
        <v>0.96256684491978606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48</v>
      </c>
      <c r="D25" s="38">
        <f>C25/B25</f>
        <v>0.90566037735849059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71</v>
      </c>
      <c r="D27" s="38">
        <f t="shared" si="1"/>
        <v>0.87654320987654322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186</v>
      </c>
      <c r="D29" s="38">
        <f t="shared" si="1"/>
        <v>0.96373056994818651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1118</v>
      </c>
      <c r="D32" s="43">
        <f t="shared" si="1"/>
        <v>0.93949579831932772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577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6"/>
      <c r="G34" s="176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46023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54</v>
      </c>
      <c r="D40" s="38">
        <f>C40/B40</f>
        <v>0.93103448275862066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119</v>
      </c>
      <c r="D43" s="38">
        <f t="shared" si="2"/>
        <v>1.0258620689655173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337</v>
      </c>
      <c r="D44" s="43">
        <f>C44/B44</f>
        <v>0.99410029498525077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66</v>
      </c>
      <c r="D47" s="38">
        <f>C47/B47</f>
        <v>0.8571428571428571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117</v>
      </c>
      <c r="D50" s="43">
        <f>C50/B50</f>
        <v>0.90697674418604646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57</v>
      </c>
      <c r="D54" s="38">
        <f t="shared" si="3"/>
        <v>0.98275862068965514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99</v>
      </c>
      <c r="D55" s="38">
        <f t="shared" si="3"/>
        <v>1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215</v>
      </c>
      <c r="D57" s="43">
        <f t="shared" si="3"/>
        <v>1.0046728971962617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6"/>
      <c r="G59" s="176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46023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0"/>
      <c r="B61" s="170"/>
      <c r="C61" s="170"/>
      <c r="D61" s="170"/>
      <c r="E61" s="170"/>
      <c r="F61" s="170"/>
      <c r="G61" s="17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74</v>
      </c>
      <c r="D63" s="38">
        <f t="shared" ref="D63:D69" si="4">C63/B63</f>
        <v>0.69811320754716977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559</v>
      </c>
      <c r="D64" s="38">
        <f t="shared" si="4"/>
        <v>0.94107744107744107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103</v>
      </c>
      <c r="D65" s="38">
        <f t="shared" si="4"/>
        <v>0.96261682242990654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10</v>
      </c>
      <c r="D66" s="38">
        <f t="shared" si="4"/>
        <v>0.76923076923076927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334</v>
      </c>
      <c r="D68" s="38">
        <f t="shared" si="4"/>
        <v>0.89066666666666672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1125</v>
      </c>
      <c r="D69" s="43">
        <f t="shared" si="4"/>
        <v>0.91240875912408759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208</v>
      </c>
      <c r="D72" s="68">
        <f>C72/B72</f>
        <v>1.04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105</v>
      </c>
      <c r="D73" s="68">
        <f>C73/B73</f>
        <v>1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364</v>
      </c>
      <c r="D75" s="43">
        <f>C75/B75</f>
        <v>1.0282485875706215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163</v>
      </c>
      <c r="D78" s="68">
        <f t="shared" ref="D78:D81" si="5">C78/B78</f>
        <v>0.95882352941176474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23</v>
      </c>
      <c r="D79" s="69">
        <f t="shared" si="5"/>
        <v>0.74193548387096775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87</v>
      </c>
      <c r="D81" s="68">
        <f t="shared" si="5"/>
        <v>0.95604395604395609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53</v>
      </c>
      <c r="D82" s="68">
        <f>C82/B82</f>
        <v>0.828125</v>
      </c>
      <c r="E82" s="39">
        <v>22.4</v>
      </c>
      <c r="F82" s="39">
        <v>35.200000000000003</v>
      </c>
      <c r="G82" s="39"/>
      <c r="H82" s="39"/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442</v>
      </c>
      <c r="D83" s="43">
        <f>C83/B83</f>
        <v>0.93446088794926008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41</v>
      </c>
      <c r="D86" s="68">
        <f t="shared" ref="D86:D94" si="6">C86/B86</f>
        <v>0.97619047619047616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1161</v>
      </c>
      <c r="D88" s="68">
        <f t="shared" si="6"/>
        <v>1.0086880973066898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167</v>
      </c>
      <c r="D89" s="68">
        <f t="shared" si="6"/>
        <v>0.99404761904761907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239</v>
      </c>
      <c r="D91" s="68">
        <f t="shared" si="6"/>
        <v>0.94094488188976377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42</v>
      </c>
      <c r="D92" s="69">
        <f t="shared" si="6"/>
        <v>0.97674418604651159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26</v>
      </c>
      <c r="D93" s="69">
        <f t="shared" si="6"/>
        <v>0.8125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1854</v>
      </c>
      <c r="D94" s="113">
        <f t="shared" si="6"/>
        <v>0.99303695768612743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6"/>
      <c r="G96" s="176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69">
        <v>46023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155</v>
      </c>
      <c r="D100" s="68">
        <f t="shared" ref="D100:D105" si="7">C100/B100</f>
        <v>0.89080459770114939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23</v>
      </c>
      <c r="D102" s="68">
        <f t="shared" si="7"/>
        <v>0.95833333333333337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282</v>
      </c>
      <c r="D105" s="43">
        <f t="shared" si="7"/>
        <v>0.94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42</v>
      </c>
      <c r="D108" s="68">
        <f>C108/B108</f>
        <v>1.024390243902439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6"/>
      <c r="G112" s="176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185</v>
      </c>
      <c r="D116" s="68">
        <f>C116/B116</f>
        <v>0.8258928571428571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30</v>
      </c>
      <c r="D117" s="68">
        <f>C117/B117</f>
        <v>1.0344827586206897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115</v>
      </c>
      <c r="D118" s="68">
        <f>C118/B118</f>
        <v>1.0454545454545454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156</v>
      </c>
      <c r="D119" s="68">
        <f>C119/B119</f>
        <v>0.8666666666666667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486</v>
      </c>
      <c r="D120" s="43">
        <f>C120/B120</f>
        <v>0.89502762430939231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100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756</v>
      </c>
      <c r="D122" s="28">
        <f>C122/B122</f>
        <v>0.95575221238938057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6"/>
      <c r="G124" s="176"/>
      <c r="H124" s="108" t="s">
        <v>40</v>
      </c>
      <c r="I124" s="109" t="s">
        <v>53</v>
      </c>
      <c r="J124" s="108" t="s">
        <v>42</v>
      </c>
      <c r="K124" s="108"/>
      <c r="L124" s="177"/>
      <c r="M124" s="177"/>
      <c r="N124" s="177"/>
      <c r="O124" s="177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8810</v>
      </c>
      <c r="D126" s="28">
        <f>C126/B126</f>
        <v>0.95625746228155861</v>
      </c>
      <c r="E126" s="85">
        <f>SUM(+E120+E110+E105+E94+E83+E75+E69+E57+E50+E44+E32+E17+E8)</f>
        <v>2941.4000000000005</v>
      </c>
      <c r="F126" s="85">
        <f>SUM(+F120+F110+F105+F94+F83+F75+F69+F57+F50+F44+F32+F17+F8)</f>
        <v>2381.9499999999998</v>
      </c>
      <c r="G126" s="85">
        <f>SUM(+G120+G110+G105+G94+G83+G75+G69+G57+G50+G44+G32+G17+G8)</f>
        <v>350</v>
      </c>
      <c r="H126" s="85">
        <f>SUM(H8,H17,H32,H44,H50,H57,H69,H75,H83,H94,H105,H110,H120,H122)</f>
        <v>1854.5</v>
      </c>
      <c r="I126" s="85">
        <f>SUM(I120+I110+I105+I94+I83+I75+I69+I57+I50+I44+I32+I17+I8+I122)</f>
        <v>2015.8</v>
      </c>
      <c r="J126" s="85">
        <f>SUM(J8,J17,J32,J44,J50,J57,J69,J75,J83,J94,J105,J110,J120,J122)</f>
        <v>3132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8" t="s">
        <v>19</v>
      </c>
      <c r="B129" s="178"/>
      <c r="C129" s="178"/>
      <c r="D129" s="178"/>
      <c r="E129" s="178"/>
      <c r="F129" s="178"/>
      <c r="G129" s="179" t="s">
        <v>56</v>
      </c>
      <c r="H129" s="180"/>
      <c r="I129" s="180"/>
      <c r="J129" s="181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67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293</v>
      </c>
      <c r="E131" s="28">
        <f>D131/C131</f>
        <v>0.96699669966996704</v>
      </c>
      <c r="G131" s="30">
        <v>8</v>
      </c>
      <c r="H131" s="30">
        <v>354</v>
      </c>
      <c r="I131" s="96">
        <v>364</v>
      </c>
      <c r="J131" s="28">
        <f t="shared" ref="J131:J142" si="10">I131/H131</f>
        <v>1.0282485875706215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1379</v>
      </c>
      <c r="E132" s="28">
        <f t="shared" ref="E132:E143" si="11">D132/C132</f>
        <v>0.97318278052223006</v>
      </c>
      <c r="G132" s="30">
        <v>6</v>
      </c>
      <c r="H132" s="30">
        <v>214</v>
      </c>
      <c r="I132" s="96">
        <v>215</v>
      </c>
      <c r="J132" s="28">
        <f t="shared" si="10"/>
        <v>1.0046728971962617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1118</v>
      </c>
      <c r="E133" s="28">
        <f t="shared" si="11"/>
        <v>0.93949579831932772</v>
      </c>
      <c r="F133" s="128"/>
      <c r="G133" s="30">
        <v>4</v>
      </c>
      <c r="H133" s="30">
        <v>339</v>
      </c>
      <c r="I133" s="96">
        <v>337</v>
      </c>
      <c r="J133" s="28">
        <f t="shared" si="10"/>
        <v>0.99410029498525077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337</v>
      </c>
      <c r="E134" s="28">
        <f t="shared" si="11"/>
        <v>0.99410029498525077</v>
      </c>
      <c r="G134" s="30">
        <v>10</v>
      </c>
      <c r="H134" s="30">
        <v>1867</v>
      </c>
      <c r="I134" s="96">
        <v>1854</v>
      </c>
      <c r="J134" s="28">
        <f t="shared" si="10"/>
        <v>0.99303695768612743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117</v>
      </c>
      <c r="E135" s="28">
        <f t="shared" si="11"/>
        <v>0.90697674418604646</v>
      </c>
      <c r="G135" s="30">
        <v>2</v>
      </c>
      <c r="H135" s="30">
        <v>1417</v>
      </c>
      <c r="I135" s="96">
        <v>1379</v>
      </c>
      <c r="J135" s="28">
        <f t="shared" si="10"/>
        <v>0.97318278052223006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215</v>
      </c>
      <c r="E136" s="28">
        <f t="shared" si="11"/>
        <v>1.0046728971962617</v>
      </c>
      <c r="G136" s="30">
        <v>1</v>
      </c>
      <c r="H136" s="30">
        <v>303</v>
      </c>
      <c r="I136" s="96">
        <v>293</v>
      </c>
      <c r="J136" s="28">
        <f t="shared" si="10"/>
        <v>0.96699669966996704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1125</v>
      </c>
      <c r="E137" s="28">
        <f t="shared" si="11"/>
        <v>0.91240875912408759</v>
      </c>
      <c r="G137" s="30">
        <v>11</v>
      </c>
      <c r="H137" s="30">
        <v>300</v>
      </c>
      <c r="I137" s="96">
        <v>282</v>
      </c>
      <c r="J137" s="28">
        <f t="shared" si="10"/>
        <v>0.94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364</v>
      </c>
      <c r="E138" s="28">
        <f t="shared" si="11"/>
        <v>1.0282485875706215</v>
      </c>
      <c r="G138" s="30">
        <v>3</v>
      </c>
      <c r="H138" s="30">
        <v>1190</v>
      </c>
      <c r="I138" s="96">
        <v>1118</v>
      </c>
      <c r="J138" s="28">
        <f t="shared" si="10"/>
        <v>0.93949579831932772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442</v>
      </c>
      <c r="E139" s="28">
        <f t="shared" si="11"/>
        <v>0.93446088794926008</v>
      </c>
      <c r="G139" s="30">
        <v>9</v>
      </c>
      <c r="H139" s="30">
        <v>473</v>
      </c>
      <c r="I139" s="96">
        <v>442</v>
      </c>
      <c r="J139" s="28">
        <f t="shared" si="10"/>
        <v>0.93446088794926008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1854</v>
      </c>
      <c r="E140" s="28">
        <f t="shared" si="11"/>
        <v>0.99303695768612743</v>
      </c>
      <c r="G140" s="30">
        <v>7</v>
      </c>
      <c r="H140" s="30">
        <v>1233</v>
      </c>
      <c r="I140" s="96">
        <v>1125</v>
      </c>
      <c r="J140" s="28">
        <f t="shared" si="10"/>
        <v>0.91240875912408759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282</v>
      </c>
      <c r="E141" s="28">
        <f t="shared" si="11"/>
        <v>0.94</v>
      </c>
      <c r="G141" s="30">
        <v>5</v>
      </c>
      <c r="H141" s="30">
        <v>129</v>
      </c>
      <c r="I141" s="96">
        <v>117</v>
      </c>
      <c r="J141" s="28">
        <f t="shared" si="10"/>
        <v>0.90697674418604646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13</v>
      </c>
      <c r="H142" s="30">
        <v>543</v>
      </c>
      <c r="I142" s="96">
        <v>486</v>
      </c>
      <c r="J142" s="28">
        <f t="shared" si="10"/>
        <v>0.89502762430939231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486</v>
      </c>
      <c r="E143" s="28">
        <f t="shared" si="11"/>
        <v>0.89502762430939231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2" t="s">
        <v>17</v>
      </c>
      <c r="B145" s="182"/>
      <c r="C145" s="96">
        <f>B122</f>
        <v>791</v>
      </c>
      <c r="D145" s="96">
        <f>C122</f>
        <v>756</v>
      </c>
      <c r="E145" s="28">
        <f>D145/C145</f>
        <v>0.95575221238938057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3" t="s">
        <v>18</v>
      </c>
      <c r="B147" s="183"/>
      <c r="C147" s="99">
        <f>B126</f>
        <v>9213</v>
      </c>
      <c r="D147" s="99">
        <f>C126</f>
        <v>8810</v>
      </c>
      <c r="E147" s="28">
        <f>D147/C147</f>
        <v>0.95625746228155861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2026-01-03T17:20:56Z</dcterms:modified>
</cp:coreProperties>
</file>